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5AC594A0-2CF5-453B-8B77-C3AF8A25A2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7" i="5" l="1"/>
  <c r="E4" i="5" l="1"/>
  <c r="C32" i="5"/>
  <c r="C39" i="5"/>
  <c r="C6" i="5"/>
  <c r="E32" i="5"/>
  <c r="E39" i="5"/>
  <c r="G4" i="5" l="1"/>
  <c r="G39" i="5"/>
  <c r="E6" i="5"/>
  <c r="C71" i="5"/>
  <c r="C46" i="5"/>
  <c r="G6" i="5"/>
  <c r="G32" i="5"/>
  <c r="I4" i="5" l="1"/>
  <c r="I39" i="5"/>
  <c r="I32" i="5"/>
  <c r="I6" i="5"/>
  <c r="C78" i="5"/>
  <c r="K4" i="5" l="1"/>
  <c r="K32" i="5"/>
  <c r="K6" i="5"/>
  <c r="K39" i="5"/>
  <c r="M4" i="5" l="1"/>
  <c r="E78" i="5"/>
  <c r="M32" i="5"/>
  <c r="E71" i="5"/>
  <c r="M6" i="5"/>
  <c r="E46" i="5"/>
  <c r="O4" i="5" l="1"/>
  <c r="O32" i="5"/>
  <c r="M39" i="5"/>
  <c r="O6" i="5"/>
  <c r="Q4" i="5" l="1"/>
  <c r="S4" i="5" s="1"/>
  <c r="S39" i="5"/>
  <c r="Q6" i="5"/>
  <c r="G46" i="5"/>
  <c r="G71" i="5"/>
  <c r="S32" i="5"/>
  <c r="O39" i="5"/>
  <c r="U4" i="5" l="1"/>
  <c r="Q32" i="5"/>
  <c r="U32" i="5"/>
  <c r="G78" i="5"/>
  <c r="S6" i="5"/>
  <c r="U39" i="5"/>
  <c r="Q39" i="5"/>
  <c r="W4" i="5" l="1"/>
  <c r="U6" i="5"/>
  <c r="W39" i="5"/>
  <c r="Y4" i="5" l="1"/>
  <c r="I71" i="5"/>
  <c r="W32" i="5"/>
  <c r="Y32" i="5"/>
  <c r="I46" i="5"/>
  <c r="W6" i="5"/>
  <c r="I78" i="5"/>
  <c r="Y39" i="5"/>
  <c r="Y6" i="5"/>
</calcChain>
</file>

<file path=xl/sharedStrings.xml><?xml version="1.0" encoding="utf-8"?>
<sst xmlns="http://schemas.openxmlformats.org/spreadsheetml/2006/main" count="179" uniqueCount="47">
  <si>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</si>
  <si>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</si>
  <si>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</si>
  <si>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</si>
  <si>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</si>
  <si>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</si>
  <si>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</si>
  <si>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</si>
  <si>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</si>
  <si>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</si>
  <si>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</si>
  <si>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</si>
  <si>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</si>
  <si>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</si>
  <si>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</si>
  <si>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</si>
  <si>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</si>
  <si>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</si>
  <si>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</si>
  <si>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</si>
  <si>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</si>
  <si>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</si>
  <si>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</si>
  <si>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</si>
  <si>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</si>
  <si>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</si>
  <si>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</si>
  <si>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</si>
  <si>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</si>
  <si>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</si>
  <si>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</si>
  <si>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</si>
  <si>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</si>
  <si>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</si>
  <si>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</si>
  <si>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</si>
  <si>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</si>
  <si>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</si>
  <si>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</si>
  <si>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</si>
  <si>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</si>
  <si>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</si>
  <si>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</si>
  <si>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</si>
  <si>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</si>
  <si>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</si>
  <si>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794השתלמות עובדי מדינה כללי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</si>
</sst>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 * #,##0.00_ ;_ * \-#,##0.00_ ;_ * &quot;-&quot;??_ ;_ @_ 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_(* #,##0_);_(* \(#,##0\);_(* &quot;-&quot;_);_(@_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3" x14ac:knownFonts="1">
    <font>
      <sz val="11"/>
      <color theme="1"/>
      <name val="Calibri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Calibri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7" fillId="0" borderId="0">
      <alignment horizontal="right"/>
      <protection hidden="1"/>
    </xf>
    <xf numFmtId="166" fontId="7" fillId="0" borderId="0">
      <alignment horizontal="right"/>
      <protection hidden="1"/>
    </xf>
    <xf numFmtId="165" fontId="7" fillId="0" borderId="0">
      <alignment horizontal="right"/>
      <protection hidden="1"/>
    </xf>
    <xf numFmtId="0" fontId="1" fillId="0" borderId="0"/>
    <xf numFmtId="167" fontId="7" fillId="0" borderId="0">
      <alignment horizontal="right"/>
      <protection hidden="1"/>
    </xf>
    <xf numFmtId="168" fontId="7" fillId="0" borderId="0">
      <alignment horizontal="right"/>
      <protection locked="0"/>
    </xf>
    <xf numFmtId="169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0" fontId="7" fillId="0" borderId="0">
      <alignment horizontal="right"/>
      <protection hidden="1"/>
    </xf>
    <xf numFmtId="171" fontId="7" fillId="0" borderId="0">
      <alignment horizontal="right"/>
      <protection hidden="1"/>
    </xf>
    <xf numFmtId="170" fontId="7" fillId="0" borderId="0">
      <alignment horizontal="right"/>
      <protection hidden="1"/>
    </xf>
    <xf numFmtId="172" fontId="7" fillId="0" borderId="0">
      <alignment horizontal="right"/>
      <protection hidden="1"/>
    </xf>
    <xf numFmtId="172" fontId="7" fillId="0" borderId="0">
      <alignment horizontal="right"/>
      <protection locked="0"/>
    </xf>
    <xf numFmtId="37" fontId="7" fillId="0" borderId="0">
      <alignment horizontal="right"/>
      <protection hidden="1"/>
    </xf>
    <xf numFmtId="170" fontId="7" fillId="0" borderId="0">
      <alignment horizontal="right"/>
      <protection hidden="1"/>
    </xf>
    <xf numFmtId="170" fontId="7" fillId="0" borderId="0">
      <alignment horizontal="right"/>
      <protection hidden="1"/>
    </xf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1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4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4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7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48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10010"/>
  <sheetViews>
    <sheetView rightToLeft="1" tabSelected="1" topLeftCell="A4" workbookViewId="0">
      <selection activeCell="G28" sqref="G28:H28"/>
    </sheetView>
  </sheetViews>
  <sheetFormatPr defaultColWidth="9.140625" defaultRowHeight="15" x14ac:dyDescent="0.25"/>
  <cols>
    <col min="1" max="1" width="2.140625" style="1" customWidth="1"/>
    <col min="2" max="2" width="31.28515625" style="1" customWidth="1"/>
    <col min="3" max="3" width="9.5703125" style="1" customWidth="1"/>
    <col min="4" max="4" width="10" style="1" customWidth="1"/>
    <col min="5" max="6" width="9.140625" style="1"/>
    <col min="7" max="7" width="8.5703125" style="1" customWidth="1"/>
    <col min="8" max="8" width="9.140625" style="1"/>
    <col min="9" max="9" width="8.42578125" style="1" customWidth="1"/>
    <col min="10" max="10" width="9.140625" style="1"/>
    <col min="11" max="11" width="8.28515625" style="1" customWidth="1"/>
    <col min="12" max="12" width="9.140625" style="1"/>
    <col min="13" max="13" width="8.140625" style="1" customWidth="1"/>
    <col min="14" max="14" width="9.140625" style="1"/>
    <col min="15" max="15" width="8" style="1" customWidth="1"/>
    <col min="16" max="16" width="9.140625" style="1"/>
    <col min="17" max="17" width="8.140625" style="1" customWidth="1"/>
    <col min="18" max="20" width="9.140625" style="1"/>
    <col min="21" max="21" width="11.140625" style="1" bestFit="1" customWidth="1"/>
    <col min="22" max="22" width="9.140625" style="1"/>
    <col min="23" max="23" width="8.5703125" style="1" customWidth="1"/>
    <col min="24" max="24" width="9.140625" style="1"/>
    <col min="25" max="25" width="8" style="1" customWidth="1"/>
    <col min="26" max="16384" width="9.140625" style="1"/>
  </cols>
  <sheetData>
    <row r="1" spans="2:31" ht="18.75" x14ac:dyDescent="0.3">
      <c r="B1" s="20" t="s">
        <v>0</v>
      </c>
    </row>
    <row r="2" spans="2:31" ht="18.75" x14ac:dyDescent="0.3">
      <c r="B2" s="21" t="s">
        <v>45</v>
      </c>
    </row>
    <row r="3" spans="2:31" ht="18.75" x14ac:dyDescent="0.3">
      <c r="B3" s="22" t="s">
        <v>46</v>
      </c>
      <c r="C3" s="24" t="s">
        <v>41</v>
      </c>
    </row>
    <row r="4" spans="2:31" x14ac:dyDescent="0.25">
      <c r="B4" s="2">
        <v>2018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 x14ac:dyDescent="0.25">
      <c r="B5" s="2"/>
      <c r="C5" s="37" t="s">
        <v>0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9"/>
      <c r="AE5" s="5" t="s">
        <v>1</v>
      </c>
    </row>
    <row r="6" spans="2:31" ht="15.75" x14ac:dyDescent="0.25">
      <c r="B6" s="23" t="s">
        <v>42</v>
      </c>
      <c r="C6" s="3" t="str">
        <f ca="1">CONCATENATE(INDIRECT(CONCATENATE($C$3,C4))," ",$B$4)</f>
        <v>ינואר 2018</v>
      </c>
      <c r="D6" s="4"/>
      <c r="E6" s="25" t="str">
        <f ca="1">CONCATENATE(INDIRECT(CONCATENATE($C$3,E4))," ",$B$4)</f>
        <v>פברואר 2018</v>
      </c>
      <c r="F6" s="26"/>
      <c r="G6" s="3" t="str">
        <f ca="1">CONCATENATE(INDIRECT(CONCATENATE($C$3,G4))," ",$B$4)</f>
        <v>מרץ 2018</v>
      </c>
      <c r="H6" s="4"/>
      <c r="I6" s="25" t="str">
        <f ca="1">CONCATENATE(INDIRECT(CONCATENATE($C$3,I4))," ",$B$4)</f>
        <v>אפריל 2018</v>
      </c>
      <c r="J6" s="26"/>
      <c r="K6" s="3" t="str">
        <f ca="1">CONCATENATE(INDIRECT(CONCATENATE($C$3,K4))," ",$B$4)</f>
        <v>מאי 2018</v>
      </c>
      <c r="L6" s="4"/>
      <c r="M6" s="25" t="str">
        <f ca="1">CONCATENATE(INDIRECT(CONCATENATE($C$3,M4))," ",$B$4)</f>
        <v>יוני 2018</v>
      </c>
      <c r="N6" s="26"/>
      <c r="O6" s="3" t="str">
        <f ca="1">CONCATENATE(INDIRECT(CONCATENATE($C$3,O4))," ",$B$4)</f>
        <v>יולי 2018</v>
      </c>
      <c r="P6" s="4"/>
      <c r="Q6" s="25" t="str">
        <f ca="1">CONCATENATE(INDIRECT(CONCATENATE($C$3,Q4))," ",$B$4)</f>
        <v>אוגוסט 2018</v>
      </c>
      <c r="R6" s="26"/>
      <c r="S6" s="3" t="str">
        <f ca="1">CONCATENATE(INDIRECT(CONCATENATE($C$3,S4))," ",$B$4)</f>
        <v>ספטמבר 2018</v>
      </c>
      <c r="T6" s="4"/>
      <c r="U6" s="25" t="str">
        <f ca="1">CONCATENATE(INDIRECT(CONCATENATE($C$3,U4))," ",$B$4)</f>
        <v>אוקטובר 2018</v>
      </c>
      <c r="V6" s="26"/>
      <c r="W6" s="3" t="str">
        <f ca="1">CONCATENATE(INDIRECT(CONCATENATE($C$3,W4))," ",$B$4)</f>
        <v>נובמבר 2018</v>
      </c>
      <c r="X6" s="4"/>
      <c r="Y6" s="25" t="str">
        <f ca="1">CONCATENATE(INDIRECT(CONCATENATE($C$3,Y4))," ",$B$4)</f>
        <v>דצמבר 2018</v>
      </c>
      <c r="Z6" s="26"/>
      <c r="AE6" s="5" t="s">
        <v>4</v>
      </c>
    </row>
    <row r="7" spans="2:31" ht="45" x14ac:dyDescent="0.25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 x14ac:dyDescent="0.25">
      <c r="B8" s="9" t="s">
        <v>5</v>
      </c>
      <c r="C8" s="10">
        <v>-5.0000000000000001E-4</v>
      </c>
      <c r="D8" s="11">
        <v>7.3938564532193399E-2</v>
      </c>
      <c r="E8" s="29">
        <v>1E-4</v>
      </c>
      <c r="F8" s="30">
        <v>5.2059535878482797E-2</v>
      </c>
      <c r="G8" s="10">
        <v>0</v>
      </c>
      <c r="H8" s="11">
        <v>4.95412232559439E-2</v>
      </c>
      <c r="I8" s="29"/>
      <c r="J8" s="30"/>
      <c r="K8" s="10"/>
      <c r="L8" s="11"/>
      <c r="M8" s="29"/>
      <c r="N8" s="30"/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</row>
    <row r="9" spans="2:31" x14ac:dyDescent="0.25">
      <c r="B9" s="12" t="s">
        <v>7</v>
      </c>
      <c r="C9" s="10">
        <v>2.9999999999999997E-4</v>
      </c>
      <c r="D9" s="11">
        <v>0.23195426649223799</v>
      </c>
      <c r="E9" s="29">
        <v>-1E-3</v>
      </c>
      <c r="F9" s="30">
        <v>0.25880022616423998</v>
      </c>
      <c r="G9" s="10">
        <v>8.9999999999999998E-4</v>
      </c>
      <c r="H9" s="11">
        <v>0.26688997756671801</v>
      </c>
      <c r="I9" s="29"/>
      <c r="J9" s="30"/>
      <c r="K9" s="10"/>
      <c r="L9" s="11"/>
      <c r="M9" s="29"/>
      <c r="N9" s="30"/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</row>
    <row r="10" spans="2:31" x14ac:dyDescent="0.25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/>
      <c r="J10" s="30"/>
      <c r="K10" s="10"/>
      <c r="L10" s="11"/>
      <c r="M10" s="29"/>
      <c r="N10" s="30"/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</row>
    <row r="11" spans="2:31" x14ac:dyDescent="0.25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/>
      <c r="J11" s="30"/>
      <c r="K11" s="10"/>
      <c r="L11" s="11"/>
      <c r="M11" s="29"/>
      <c r="N11" s="30"/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</row>
    <row r="12" spans="2:31" x14ac:dyDescent="0.25">
      <c r="B12" s="12" t="s">
        <v>13</v>
      </c>
      <c r="C12" s="10">
        <v>-2.0000000000000001E-4</v>
      </c>
      <c r="D12" s="11">
        <v>0.26758359138864601</v>
      </c>
      <c r="E12" s="29">
        <v>-6.9999999999999999E-4</v>
      </c>
      <c r="F12" s="30">
        <v>0.26511374310126301</v>
      </c>
      <c r="G12" s="10">
        <v>0</v>
      </c>
      <c r="H12" s="11">
        <v>0.26776399882943602</v>
      </c>
      <c r="I12" s="29"/>
      <c r="J12" s="30"/>
      <c r="K12" s="10"/>
      <c r="L12" s="11"/>
      <c r="M12" s="29"/>
      <c r="N12" s="30"/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</row>
    <row r="13" spans="2:31" x14ac:dyDescent="0.25">
      <c r="B13" s="12" t="s">
        <v>15</v>
      </c>
      <c r="C13" s="10">
        <v>2.9999999999999997E-4</v>
      </c>
      <c r="D13" s="11">
        <v>1.0303133923995299E-2</v>
      </c>
      <c r="E13" s="29">
        <v>2.0000000000000001E-4</v>
      </c>
      <c r="F13" s="30">
        <v>9.9283230031620498E-3</v>
      </c>
      <c r="G13" s="10">
        <v>-2.0000000000000001E-4</v>
      </c>
      <c r="H13" s="11">
        <v>9.7304154845621708E-3</v>
      </c>
      <c r="I13" s="29"/>
      <c r="J13" s="30"/>
      <c r="K13" s="10"/>
      <c r="L13" s="11"/>
      <c r="M13" s="29"/>
      <c r="N13" s="30"/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</row>
    <row r="14" spans="2:31" x14ac:dyDescent="0.25">
      <c r="B14" s="12" t="s">
        <v>17</v>
      </c>
      <c r="C14" s="10">
        <v>5.1999999999999998E-3</v>
      </c>
      <c r="D14" s="11">
        <v>0.153714780842336</v>
      </c>
      <c r="E14" s="29">
        <v>-3.3E-3</v>
      </c>
      <c r="F14" s="30">
        <v>0.15305277364952899</v>
      </c>
      <c r="G14" s="10">
        <v>-4.7000000000000002E-3</v>
      </c>
      <c r="H14" s="11">
        <v>0.15046775529004999</v>
      </c>
      <c r="I14" s="29"/>
      <c r="J14" s="30"/>
      <c r="K14" s="10"/>
      <c r="L14" s="11"/>
      <c r="M14" s="29"/>
      <c r="N14" s="30"/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</row>
    <row r="15" spans="2:31" x14ac:dyDescent="0.25">
      <c r="B15" s="12" t="s">
        <v>19</v>
      </c>
      <c r="C15" s="10">
        <v>8.2000000000000007E-3</v>
      </c>
      <c r="D15" s="11">
        <v>0.198562620261439</v>
      </c>
      <c r="E15" s="29">
        <v>-4.1999999999999997E-3</v>
      </c>
      <c r="F15" s="30">
        <v>0.19879832536325001</v>
      </c>
      <c r="G15" s="10">
        <v>-4.1999999999999997E-3</v>
      </c>
      <c r="H15" s="11">
        <v>0.19349996025612001</v>
      </c>
      <c r="I15" s="29"/>
      <c r="J15" s="30"/>
      <c r="K15" s="10"/>
      <c r="L15" s="11"/>
      <c r="M15" s="29"/>
      <c r="N15" s="30"/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</row>
    <row r="16" spans="2:31" x14ac:dyDescent="0.25">
      <c r="B16" s="12" t="s">
        <v>21</v>
      </c>
      <c r="C16" s="10">
        <v>-1E-4</v>
      </c>
      <c r="D16" s="11">
        <v>5.1315764455944603E-3</v>
      </c>
      <c r="E16" s="29">
        <v>2.0000000000000001E-4</v>
      </c>
      <c r="F16" s="30">
        <v>5.2892715043357597E-3</v>
      </c>
      <c r="G16" s="10">
        <v>1E-4</v>
      </c>
      <c r="H16" s="11">
        <v>5.4080785361901003E-3</v>
      </c>
      <c r="I16" s="29"/>
      <c r="J16" s="30"/>
      <c r="K16" s="10"/>
      <c r="L16" s="11"/>
      <c r="M16" s="29"/>
      <c r="N16" s="30"/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</row>
    <row r="17" spans="2:31" x14ac:dyDescent="0.25">
      <c r="B17" s="12" t="s">
        <v>23</v>
      </c>
      <c r="C17" s="10">
        <v>2.9999999999999997E-4</v>
      </c>
      <c r="D17" s="11">
        <v>4.8306826317481399E-2</v>
      </c>
      <c r="E17" s="29">
        <v>6.9999999999999999E-4</v>
      </c>
      <c r="F17" s="30">
        <v>4.9005690749263503E-2</v>
      </c>
      <c r="G17" s="10">
        <v>-1E-4</v>
      </c>
      <c r="H17" s="11">
        <v>4.9613770423321303E-2</v>
      </c>
      <c r="I17" s="29"/>
      <c r="J17" s="30"/>
      <c r="K17" s="10"/>
      <c r="L17" s="11"/>
      <c r="M17" s="29"/>
      <c r="N17" s="30"/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</row>
    <row r="18" spans="2:31" x14ac:dyDescent="0.25">
      <c r="B18" s="12" t="s">
        <v>25</v>
      </c>
      <c r="C18" s="10">
        <v>0</v>
      </c>
      <c r="D18" s="11">
        <v>0</v>
      </c>
      <c r="E18" s="29">
        <v>0</v>
      </c>
      <c r="F18" s="30">
        <v>0</v>
      </c>
      <c r="G18" s="10">
        <v>0</v>
      </c>
      <c r="H18" s="11">
        <v>0</v>
      </c>
      <c r="I18" s="29"/>
      <c r="J18" s="30"/>
      <c r="K18" s="10"/>
      <c r="L18" s="11"/>
      <c r="M18" s="29"/>
      <c r="N18" s="30"/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 x14ac:dyDescent="0.25">
      <c r="B19" s="12" t="s">
        <v>26</v>
      </c>
      <c r="C19" s="10">
        <v>1.1000000000000001E-3</v>
      </c>
      <c r="D19" s="11">
        <v>-4.4754165845531998E-4</v>
      </c>
      <c r="E19" s="29">
        <v>-2.8E-3</v>
      </c>
      <c r="F19" s="30">
        <v>-3.3390186175847598E-3</v>
      </c>
      <c r="G19" s="10">
        <v>-1.6000000000000001E-3</v>
      </c>
      <c r="H19" s="11">
        <v>-5.0672286443868E-3</v>
      </c>
      <c r="I19" s="29"/>
      <c r="J19" s="30"/>
      <c r="K19" s="10"/>
      <c r="L19" s="11"/>
      <c r="M19" s="29"/>
      <c r="N19" s="30"/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 x14ac:dyDescent="0.25">
      <c r="B20" s="12" t="s">
        <v>27</v>
      </c>
      <c r="C20" s="10">
        <v>-1E-4</v>
      </c>
      <c r="D20" s="11">
        <v>3.6098239503491402E-6</v>
      </c>
      <c r="E20" s="29">
        <v>2.0000000000000001E-4</v>
      </c>
      <c r="F20" s="30">
        <v>2.1918293819970201E-5</v>
      </c>
      <c r="G20" s="10">
        <v>1E-4</v>
      </c>
      <c r="H20" s="11">
        <v>1.7388055057233399E-4</v>
      </c>
      <c r="I20" s="29"/>
      <c r="J20" s="30"/>
      <c r="K20" s="10"/>
      <c r="L20" s="11"/>
      <c r="M20" s="29"/>
      <c r="N20" s="30"/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</row>
    <row r="21" spans="2:31" x14ac:dyDescent="0.25">
      <c r="B21" s="12" t="s">
        <v>28</v>
      </c>
      <c r="C21" s="10">
        <v>0</v>
      </c>
      <c r="D21" s="11">
        <v>3.6069520642879899E-3</v>
      </c>
      <c r="E21" s="29">
        <v>0</v>
      </c>
      <c r="F21" s="30">
        <v>3.5588365622900601E-3</v>
      </c>
      <c r="G21" s="10">
        <v>1E-4</v>
      </c>
      <c r="H21" s="11">
        <v>3.6271969890632398E-3</v>
      </c>
      <c r="I21" s="29"/>
      <c r="J21" s="30"/>
      <c r="K21" s="10"/>
      <c r="L21" s="11"/>
      <c r="M21" s="29"/>
      <c r="N21" s="30"/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 x14ac:dyDescent="0.25">
      <c r="B22" s="12" t="s">
        <v>29</v>
      </c>
      <c r="C22" s="10">
        <v>0</v>
      </c>
      <c r="D22" s="11">
        <v>6.5685526685734796E-3</v>
      </c>
      <c r="E22" s="29">
        <v>1E-4</v>
      </c>
      <c r="F22" s="30">
        <v>6.92661598028501E-3</v>
      </c>
      <c r="G22" s="10">
        <v>1E-4</v>
      </c>
      <c r="H22" s="11">
        <v>7.5717273385860996E-3</v>
      </c>
      <c r="I22" s="29"/>
      <c r="J22" s="30"/>
      <c r="K22" s="10"/>
      <c r="L22" s="11"/>
      <c r="M22" s="29"/>
      <c r="N22" s="30"/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 x14ac:dyDescent="0.25">
      <c r="B23" s="12" t="s">
        <v>30</v>
      </c>
      <c r="C23" s="10">
        <v>-9.99999999999993E-5</v>
      </c>
      <c r="D23" s="11">
        <v>6.6842797804477405E-4</v>
      </c>
      <c r="E23" s="29">
        <v>1E-4</v>
      </c>
      <c r="F23" s="30">
        <v>6.6850598460979497E-4</v>
      </c>
      <c r="G23" s="10">
        <v>9.9999999999999802E-5</v>
      </c>
      <c r="H23" s="11">
        <v>6.5646306706650299E-4</v>
      </c>
      <c r="I23" s="29"/>
      <c r="J23" s="30"/>
      <c r="K23" s="10"/>
      <c r="L23" s="11"/>
      <c r="M23" s="29"/>
      <c r="N23" s="30"/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 x14ac:dyDescent="0.25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/>
      <c r="J24" s="30"/>
      <c r="K24" s="10"/>
      <c r="L24" s="11"/>
      <c r="M24" s="29"/>
      <c r="N24" s="30"/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 x14ac:dyDescent="0.25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/>
      <c r="J25" s="30"/>
      <c r="K25" s="10"/>
      <c r="L25" s="11"/>
      <c r="M25" s="29"/>
      <c r="N25" s="30"/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 x14ac:dyDescent="0.25">
      <c r="B26" s="12" t="s">
        <v>33</v>
      </c>
      <c r="C26" s="10">
        <v>0</v>
      </c>
      <c r="D26" s="11">
        <v>1.04638919674302E-4</v>
      </c>
      <c r="E26" s="29">
        <v>0</v>
      </c>
      <c r="F26" s="30">
        <v>1.1525238305359E-4</v>
      </c>
      <c r="G26" s="10">
        <v>0</v>
      </c>
      <c r="H26" s="11">
        <v>1.22781056758162E-4</v>
      </c>
      <c r="I26" s="29"/>
      <c r="J26" s="30"/>
      <c r="K26" s="10"/>
      <c r="L26" s="11"/>
      <c r="M26" s="29"/>
      <c r="N26" s="30"/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</row>
    <row r="27" spans="2:31" x14ac:dyDescent="0.25">
      <c r="B27" s="13" t="s">
        <v>34</v>
      </c>
      <c r="C27" s="14">
        <v>1.44E-2</v>
      </c>
      <c r="D27" s="15">
        <v>1</v>
      </c>
      <c r="E27" s="31">
        <v>-1.04E-2</v>
      </c>
      <c r="F27" s="32">
        <v>1</v>
      </c>
      <c r="G27" s="14">
        <v>-9.4000000000000004E-3</v>
      </c>
      <c r="H27" s="15">
        <v>1</v>
      </c>
      <c r="I27" s="31"/>
      <c r="J27" s="32"/>
      <c r="K27" s="14"/>
      <c r="L27" s="15"/>
      <c r="M27" s="31"/>
      <c r="N27" s="32"/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</row>
    <row r="28" spans="2:31" x14ac:dyDescent="0.25">
      <c r="B28" s="35" t="s">
        <v>40</v>
      </c>
      <c r="C28" s="46">
        <v>35964.1901699999</v>
      </c>
      <c r="D28" s="47"/>
      <c r="E28" s="44">
        <v>-26043.759610000001</v>
      </c>
      <c r="F28" s="45"/>
      <c r="G28" s="46">
        <v>-23461.7522300001</v>
      </c>
      <c r="H28" s="47"/>
      <c r="I28" s="44"/>
      <c r="J28" s="45"/>
      <c r="K28" s="46"/>
      <c r="L28" s="47"/>
      <c r="M28" s="44"/>
      <c r="N28" s="45"/>
      <c r="O28" s="46"/>
      <c r="P28" s="47"/>
      <c r="Q28" s="44"/>
      <c r="R28" s="45"/>
      <c r="S28" s="46"/>
      <c r="T28" s="47"/>
      <c r="U28" s="44"/>
      <c r="V28" s="45"/>
      <c r="W28" s="46"/>
      <c r="X28" s="47"/>
      <c r="Y28" s="44"/>
      <c r="Z28" s="45"/>
    </row>
    <row r="29" spans="2:31" x14ac:dyDescent="0.25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 x14ac:dyDescent="0.25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 x14ac:dyDescent="0.25">
      <c r="B31" s="16"/>
      <c r="C31" s="37" t="s">
        <v>0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9"/>
    </row>
    <row r="32" spans="2:31" ht="15.75" x14ac:dyDescent="0.25">
      <c r="B32" s="23" t="s">
        <v>42</v>
      </c>
      <c r="C32" s="3" t="str">
        <f ca="1">CONCATENATE(INDIRECT(CONCATENATE($C$3,$C$4))," ",$B$4)</f>
        <v>ינואר 2018</v>
      </c>
      <c r="D32" s="4"/>
      <c r="E32" s="25" t="str">
        <f ca="1">CONCATENATE(INDIRECT(CONCATENATE($C$3,$E$4))," ",$B$4)</f>
        <v>פברואר 2018</v>
      </c>
      <c r="F32" s="26"/>
      <c r="G32" s="3" t="str">
        <f ca="1">CONCATENATE(INDIRECT(CONCATENATE($C$3,$G$4))," ",$B$4)</f>
        <v>מרץ 2018</v>
      </c>
      <c r="H32" s="4"/>
      <c r="I32" s="25" t="str">
        <f ca="1">CONCATENATE(INDIRECT(CONCATENATE($C$3,$I$4))," ",$B$4)</f>
        <v>אפריל 2018</v>
      </c>
      <c r="J32" s="26"/>
      <c r="K32" s="3" t="str">
        <f ca="1">CONCATENATE(INDIRECT(CONCATENATE($C$3,$K$4))," ",$B$4)</f>
        <v>מאי 2018</v>
      </c>
      <c r="L32" s="4"/>
      <c r="M32" s="25" t="str">
        <f ca="1">CONCATENATE(INDIRECT(CONCATENATE($C$3,$M$4))," ",$B$4)</f>
        <v>יוני 2018</v>
      </c>
      <c r="N32" s="26"/>
      <c r="O32" s="3" t="str">
        <f ca="1">CONCATENATE(INDIRECT(CONCATENATE($C$3,$O$4))," ",$B$4)</f>
        <v>יולי 2018</v>
      </c>
      <c r="P32" s="4"/>
      <c r="Q32" s="25" t="str">
        <f ca="1">CONCATENATE(INDIRECT(CONCATENATE($C$3,$Q$4))," ",$B$4)</f>
        <v>אוגוסט 2018</v>
      </c>
      <c r="R32" s="26"/>
      <c r="S32" s="3" t="str">
        <f ca="1">CONCATENATE(INDIRECT(CONCATENATE($C$3,$S$4))," ",$B$4)</f>
        <v>ספטמבר 2018</v>
      </c>
      <c r="T32" s="4"/>
      <c r="U32" s="25" t="str">
        <f ca="1">CONCATENATE(INDIRECT(CONCATENATE($C$3,$U$4))," ",$B$4)</f>
        <v>אוקטובר 2018</v>
      </c>
      <c r="V32" s="26"/>
      <c r="W32" s="3" t="str">
        <f ca="1">CONCATENATE(INDIRECT(CONCATENATE($C$3,$W$4))," ",$B$4)</f>
        <v>נובמבר 2018</v>
      </c>
      <c r="X32" s="4"/>
      <c r="Y32" s="25" t="str">
        <f ca="1">CONCATENATE(INDIRECT(CONCATENATE($C$3,$Y$4))," ",$B$4)</f>
        <v>דצמבר 2018</v>
      </c>
      <c r="Z32" s="26"/>
    </row>
    <row r="33" spans="2:26" ht="45" x14ac:dyDescent="0.25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 x14ac:dyDescent="0.25">
      <c r="B34" s="9" t="s">
        <v>35</v>
      </c>
      <c r="C34" s="18">
        <v>8.6E-3</v>
      </c>
      <c r="D34" s="19">
        <v>0.76398208015053903</v>
      </c>
      <c r="E34" s="33">
        <v>-1.1900000000000001E-2</v>
      </c>
      <c r="F34" s="34">
        <v>0.75251192758118901</v>
      </c>
      <c r="G34" s="18">
        <v>-8.6999999999999994E-3</v>
      </c>
      <c r="H34" s="19">
        <v>0.75589834893363905</v>
      </c>
      <c r="I34" s="33"/>
      <c r="J34" s="34"/>
      <c r="K34" s="18"/>
      <c r="L34" s="19"/>
      <c r="M34" s="33"/>
      <c r="N34" s="34"/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</row>
    <row r="35" spans="2:26" x14ac:dyDescent="0.25">
      <c r="B35" s="12" t="s">
        <v>36</v>
      </c>
      <c r="C35" s="10">
        <v>5.7999999999999996E-3</v>
      </c>
      <c r="D35" s="11">
        <v>0.23601791984946099</v>
      </c>
      <c r="E35" s="29">
        <v>1.5E-3</v>
      </c>
      <c r="F35" s="30">
        <v>0.24748807241881099</v>
      </c>
      <c r="G35" s="10">
        <v>-6.9999999999999999E-4</v>
      </c>
      <c r="H35" s="11">
        <v>0.244101651066361</v>
      </c>
      <c r="I35" s="29"/>
      <c r="J35" s="30"/>
      <c r="K35" s="10"/>
      <c r="L35" s="11"/>
      <c r="M35" s="29"/>
      <c r="N35" s="30"/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</row>
    <row r="36" spans="2:26" x14ac:dyDescent="0.25">
      <c r="B36" s="13" t="s">
        <v>34</v>
      </c>
      <c r="C36" s="14">
        <v>1.44E-2</v>
      </c>
      <c r="D36" s="15">
        <v>1</v>
      </c>
      <c r="E36" s="31">
        <v>-1.04E-2</v>
      </c>
      <c r="F36" s="32">
        <v>1</v>
      </c>
      <c r="G36" s="14">
        <v>-9.4000000000000004E-3</v>
      </c>
      <c r="H36" s="15">
        <v>1</v>
      </c>
      <c r="I36" s="31"/>
      <c r="J36" s="32"/>
      <c r="K36" s="14"/>
      <c r="L36" s="15"/>
      <c r="M36" s="31"/>
      <c r="N36" s="32"/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</row>
    <row r="37" spans="2:26" x14ac:dyDescent="0.25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 x14ac:dyDescent="0.25">
      <c r="C38" s="37" t="s">
        <v>0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9"/>
    </row>
    <row r="39" spans="2:26" ht="15.75" x14ac:dyDescent="0.25">
      <c r="B39" s="23" t="s">
        <v>42</v>
      </c>
      <c r="C39" s="3" t="str">
        <f ca="1">CONCATENATE(INDIRECT(CONCATENATE($C$3,$C$4))," ",$B$4)</f>
        <v>ינואר 2018</v>
      </c>
      <c r="D39" s="4"/>
      <c r="E39" s="25" t="str">
        <f ca="1">CONCATENATE(INDIRECT(CONCATENATE($C$3,$E$4))," ",$B$4)</f>
        <v>פברואר 2018</v>
      </c>
      <c r="F39" s="26"/>
      <c r="G39" s="3" t="str">
        <f ca="1">CONCATENATE(INDIRECT(CONCATENATE($C$3,$G$4))," ",$B$4)</f>
        <v>מרץ 2018</v>
      </c>
      <c r="H39" s="4"/>
      <c r="I39" s="25" t="str">
        <f ca="1">CONCATENATE(INDIRECT(CONCATENATE($C$3,$I$4))," ",$B$4)</f>
        <v>אפריל 2018</v>
      </c>
      <c r="J39" s="26"/>
      <c r="K39" s="3" t="str">
        <f ca="1">CONCATENATE(INDIRECT(CONCATENATE($C$3,$K$4))," ",$B$4)</f>
        <v>מאי 2018</v>
      </c>
      <c r="L39" s="4"/>
      <c r="M39" s="25" t="str">
        <f ca="1">CONCATENATE(INDIRECT(CONCATENATE($C$3,$M$4))," ",$B$4)</f>
        <v>יוני 2018</v>
      </c>
      <c r="N39" s="26"/>
      <c r="O39" s="3" t="str">
        <f ca="1">CONCATENATE(INDIRECT(CONCATENATE($C$3,$O$4))," ",$B$4)</f>
        <v>יולי 2018</v>
      </c>
      <c r="P39" s="4"/>
      <c r="Q39" s="25" t="str">
        <f ca="1">CONCATENATE(INDIRECT(CONCATENATE($C$3,$Q$4))," ",$B$4)</f>
        <v>אוגוסט 2018</v>
      </c>
      <c r="R39" s="26"/>
      <c r="S39" s="3" t="str">
        <f ca="1">CONCATENATE(INDIRECT(CONCATENATE($C$3,$S$4))," ",$B$4)</f>
        <v>ספטמבר 2018</v>
      </c>
      <c r="T39" s="4"/>
      <c r="U39" s="25" t="str">
        <f ca="1">CONCATENATE(INDIRECT(CONCATENATE($C$3,$U$4))," ",$B$4)</f>
        <v>אוקטובר 2018</v>
      </c>
      <c r="V39" s="26"/>
      <c r="W39" s="3" t="str">
        <f ca="1">CONCATENATE(INDIRECT(CONCATENATE($C$3,$W$4))," ",$B$4)</f>
        <v>נובמבר 2018</v>
      </c>
      <c r="X39" s="4"/>
      <c r="Y39" s="25" t="str">
        <f ca="1">CONCATENATE(INDIRECT(CONCATENATE($C$3,$Y$4))," ",$B$4)</f>
        <v>דצמבר 2018</v>
      </c>
      <c r="Z39" s="26"/>
    </row>
    <row r="40" spans="2:26" ht="45" x14ac:dyDescent="0.25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 x14ac:dyDescent="0.25">
      <c r="B41" s="9" t="s">
        <v>37</v>
      </c>
      <c r="C41" s="18">
        <v>1.29E-2</v>
      </c>
      <c r="D41" s="19">
        <v>0.934494569609158</v>
      </c>
      <c r="E41" s="33">
        <v>-8.8000000000000005E-3</v>
      </c>
      <c r="F41" s="34">
        <v>0.93669319036731602</v>
      </c>
      <c r="G41" s="18">
        <v>-7.9000000000000008E-3</v>
      </c>
      <c r="H41" s="19">
        <v>0.93737059644345</v>
      </c>
      <c r="I41" s="33"/>
      <c r="J41" s="34"/>
      <c r="K41" s="18"/>
      <c r="L41" s="19"/>
      <c r="M41" s="33"/>
      <c r="N41" s="34"/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</row>
    <row r="42" spans="2:26" x14ac:dyDescent="0.25">
      <c r="B42" s="12" t="s">
        <v>38</v>
      </c>
      <c r="C42" s="10">
        <v>1.5E-3</v>
      </c>
      <c r="D42" s="11">
        <v>6.5505430390841599E-2</v>
      </c>
      <c r="E42" s="29">
        <v>-1.6000000000000001E-3</v>
      </c>
      <c r="F42" s="30">
        <v>6.3306809632683494E-2</v>
      </c>
      <c r="G42" s="10">
        <v>-1.5E-3</v>
      </c>
      <c r="H42" s="11">
        <v>6.2629403556549806E-2</v>
      </c>
      <c r="I42" s="29"/>
      <c r="J42" s="30"/>
      <c r="K42" s="10"/>
      <c r="L42" s="11"/>
      <c r="M42" s="29"/>
      <c r="N42" s="30"/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</row>
    <row r="43" spans="2:26" x14ac:dyDescent="0.25">
      <c r="B43" s="13" t="s">
        <v>34</v>
      </c>
      <c r="C43" s="14">
        <v>1.44E-2</v>
      </c>
      <c r="D43" s="15">
        <v>1</v>
      </c>
      <c r="E43" s="31">
        <v>-1.04E-2</v>
      </c>
      <c r="F43" s="32">
        <v>1</v>
      </c>
      <c r="G43" s="14">
        <v>-9.4000000000000004E-3</v>
      </c>
      <c r="H43" s="15">
        <v>1</v>
      </c>
      <c r="I43" s="31"/>
      <c r="J43" s="32"/>
      <c r="K43" s="14"/>
      <c r="L43" s="15"/>
      <c r="M43" s="31"/>
      <c r="N43" s="32"/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</row>
    <row r="45" spans="2:26" ht="15.75" x14ac:dyDescent="0.25">
      <c r="C45" s="37" t="s">
        <v>0</v>
      </c>
      <c r="D45" s="38"/>
      <c r="E45" s="38"/>
      <c r="F45" s="38"/>
      <c r="G45" s="38"/>
      <c r="H45" s="38"/>
      <c r="I45" s="38"/>
      <c r="J45" s="39"/>
    </row>
    <row r="46" spans="2:26" ht="15.75" x14ac:dyDescent="0.25">
      <c r="B46" s="23" t="s">
        <v>39</v>
      </c>
      <c r="C46" s="40" t="str">
        <f ca="1">CONCATENATE(INDIRECT(CONCATENATE($C$3,C4))," - ",INDIRECT(CONCATENATE($C$3,G4))," ",$B$4)</f>
        <v>ינואר - מרץ 2018</v>
      </c>
      <c r="D46" s="41"/>
      <c r="E46" s="42" t="str">
        <f ca="1">CONCATENATE(INDIRECT(CONCATENATE($C$3,C4))," - ",INDIRECT(CONCATENATE($C$3,M4))," ",$B$4)</f>
        <v>ינואר - יוני 2018</v>
      </c>
      <c r="F46" s="43"/>
      <c r="G46" s="40" t="str">
        <f ca="1">CONCATENATE(INDIRECT(CONCATENATE($C$3,C4))," - ",INDIRECT(CONCATENATE($C$3,S4))," ",$B$4)</f>
        <v>ינואר - ספטמבר 2018</v>
      </c>
      <c r="H46" s="41"/>
      <c r="I46" s="42" t="str">
        <f ca="1">CONCATENATE(INDIRECT(CONCATENATE($C$3,C4))," - ",INDIRECT(CONCATENATE($C$3,Y4))," ",$B$4)</f>
        <v>ינואר - דצמבר 2018</v>
      </c>
      <c r="J46" s="43"/>
    </row>
    <row r="47" spans="2:26" ht="45" x14ac:dyDescent="0.25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</row>
    <row r="48" spans="2:26" x14ac:dyDescent="0.25">
      <c r="B48" s="9" t="s">
        <v>5</v>
      </c>
      <c r="C48" s="10">
        <v>-4.0004999999998514E-4</v>
      </c>
      <c r="D48" s="11">
        <v>4.95412232559439E-2</v>
      </c>
      <c r="E48" s="29"/>
      <c r="F48" s="30"/>
      <c r="G48" s="10"/>
      <c r="H48" s="11"/>
      <c r="I48" s="29"/>
      <c r="J48" s="30"/>
    </row>
    <row r="49" spans="2:10" x14ac:dyDescent="0.25">
      <c r="B49" s="12" t="s">
        <v>7</v>
      </c>
      <c r="C49" s="10">
        <v>1.9906972999983452E-4</v>
      </c>
      <c r="D49" s="11">
        <v>0.26688997756671801</v>
      </c>
      <c r="E49" s="29"/>
      <c r="F49" s="30"/>
      <c r="G49" s="10"/>
      <c r="H49" s="11"/>
      <c r="I49" s="29"/>
      <c r="J49" s="30"/>
    </row>
    <row r="50" spans="2:10" x14ac:dyDescent="0.25">
      <c r="B50" s="12" t="s">
        <v>9</v>
      </c>
      <c r="C50" s="10">
        <v>0</v>
      </c>
      <c r="D50" s="11">
        <v>0</v>
      </c>
      <c r="E50" s="29"/>
      <c r="F50" s="30"/>
      <c r="G50" s="10"/>
      <c r="H50" s="11"/>
      <c r="I50" s="29"/>
      <c r="J50" s="30"/>
    </row>
    <row r="51" spans="2:10" x14ac:dyDescent="0.25">
      <c r="B51" s="12" t="s">
        <v>11</v>
      </c>
      <c r="C51" s="10">
        <v>0</v>
      </c>
      <c r="D51" s="11">
        <v>0</v>
      </c>
      <c r="E51" s="29"/>
      <c r="F51" s="30"/>
      <c r="G51" s="10"/>
      <c r="H51" s="11"/>
      <c r="I51" s="29"/>
      <c r="J51" s="30"/>
    </row>
    <row r="52" spans="2:10" x14ac:dyDescent="0.25">
      <c r="B52" s="12" t="s">
        <v>13</v>
      </c>
      <c r="C52" s="10">
        <v>-8.9985999999997457E-4</v>
      </c>
      <c r="D52" s="11">
        <v>0.26776399882943602</v>
      </c>
      <c r="E52" s="29"/>
      <c r="F52" s="30"/>
      <c r="G52" s="10"/>
      <c r="H52" s="11"/>
      <c r="I52" s="29"/>
      <c r="J52" s="30"/>
    </row>
    <row r="53" spans="2:10" x14ac:dyDescent="0.25">
      <c r="B53" s="12" t="s">
        <v>15</v>
      </c>
      <c r="C53" s="10">
        <v>2.9995998800003143E-4</v>
      </c>
      <c r="D53" s="11">
        <v>9.7304154845621708E-3</v>
      </c>
      <c r="E53" s="29"/>
      <c r="F53" s="30"/>
      <c r="G53" s="10"/>
      <c r="H53" s="11"/>
      <c r="I53" s="29"/>
      <c r="J53" s="30"/>
    </row>
    <row r="54" spans="2:10" x14ac:dyDescent="0.25">
      <c r="B54" s="12" t="s">
        <v>17</v>
      </c>
      <c r="C54" s="10">
        <v>-2.8260093479999249E-3</v>
      </c>
      <c r="D54" s="11">
        <v>0.15046775529004999</v>
      </c>
      <c r="E54" s="29"/>
      <c r="F54" s="30"/>
      <c r="G54" s="10"/>
      <c r="H54" s="11"/>
      <c r="I54" s="29"/>
      <c r="J54" s="30"/>
    </row>
    <row r="55" spans="2:10" x14ac:dyDescent="0.25">
      <c r="B55" s="12" t="s">
        <v>19</v>
      </c>
      <c r="C55" s="10">
        <v>-2.5109535200007471E-4</v>
      </c>
      <c r="D55" s="11">
        <v>0.19349996025612001</v>
      </c>
      <c r="E55" s="29"/>
      <c r="F55" s="30"/>
      <c r="G55" s="10"/>
      <c r="H55" s="11"/>
      <c r="I55" s="29"/>
      <c r="J55" s="30"/>
    </row>
    <row r="56" spans="2:10" x14ac:dyDescent="0.25">
      <c r="B56" s="12" t="s">
        <v>21</v>
      </c>
      <c r="C56" s="10">
        <v>1.9998999799986095E-4</v>
      </c>
      <c r="D56" s="11">
        <v>5.4080785361901003E-3</v>
      </c>
      <c r="E56" s="29"/>
      <c r="F56" s="30"/>
      <c r="G56" s="10"/>
      <c r="H56" s="11"/>
      <c r="I56" s="29"/>
      <c r="J56" s="30"/>
    </row>
    <row r="57" spans="2:10" x14ac:dyDescent="0.25">
      <c r="B57" s="12" t="s">
        <v>23</v>
      </c>
      <c r="C57" s="10">
        <v>9.0010997900002998E-4</v>
      </c>
      <c r="D57" s="11">
        <v>4.9613770423321303E-2</v>
      </c>
      <c r="E57" s="29"/>
      <c r="F57" s="30"/>
      <c r="G57" s="10"/>
      <c r="H57" s="11"/>
      <c r="I57" s="29"/>
      <c r="J57" s="30"/>
    </row>
    <row r="58" spans="2:10" x14ac:dyDescent="0.25">
      <c r="B58" s="12" t="s">
        <v>25</v>
      </c>
      <c r="C58" s="10">
        <v>0</v>
      </c>
      <c r="D58" s="11">
        <v>0</v>
      </c>
      <c r="E58" s="29"/>
      <c r="F58" s="30"/>
      <c r="G58" s="10"/>
      <c r="H58" s="11"/>
      <c r="I58" s="29"/>
      <c r="J58" s="30"/>
    </row>
    <row r="59" spans="2:10" x14ac:dyDescent="0.25">
      <c r="B59" s="12" t="s">
        <v>26</v>
      </c>
      <c r="C59" s="10">
        <v>-3.3003550719999941E-3</v>
      </c>
      <c r="D59" s="11">
        <v>-5.0672286443868E-3</v>
      </c>
      <c r="E59" s="29"/>
      <c r="F59" s="30"/>
      <c r="G59" s="10"/>
      <c r="H59" s="11"/>
      <c r="I59" s="29"/>
      <c r="J59" s="30"/>
    </row>
    <row r="60" spans="2:10" x14ac:dyDescent="0.25">
      <c r="B60" s="12" t="s">
        <v>27</v>
      </c>
      <c r="C60" s="10">
        <v>1.9998999799986095E-4</v>
      </c>
      <c r="D60" s="11">
        <v>1.7388055057233399E-4</v>
      </c>
      <c r="E60" s="29"/>
      <c r="F60" s="30"/>
      <c r="G60" s="10"/>
      <c r="H60" s="11"/>
      <c r="I60" s="29"/>
      <c r="J60" s="30"/>
    </row>
    <row r="61" spans="2:10" x14ac:dyDescent="0.25">
      <c r="B61" s="12" t="s">
        <v>28</v>
      </c>
      <c r="C61" s="10">
        <v>9.9999999999988987E-5</v>
      </c>
      <c r="D61" s="11">
        <v>3.6271969890632398E-3</v>
      </c>
      <c r="E61" s="29"/>
      <c r="F61" s="30"/>
      <c r="G61" s="10"/>
      <c r="H61" s="11"/>
      <c r="I61" s="29"/>
      <c r="J61" s="30"/>
    </row>
    <row r="62" spans="2:10" x14ac:dyDescent="0.25">
      <c r="B62" s="12" t="s">
        <v>29</v>
      </c>
      <c r="C62" s="10">
        <v>1.0000999999991719E-4</v>
      </c>
      <c r="D62" s="11">
        <v>7.5717273385860996E-3</v>
      </c>
      <c r="E62" s="29"/>
      <c r="F62" s="30"/>
      <c r="G62" s="10"/>
      <c r="H62" s="11"/>
      <c r="I62" s="29"/>
      <c r="J62" s="30"/>
    </row>
    <row r="63" spans="2:10" x14ac:dyDescent="0.25">
      <c r="B63" s="12" t="s">
        <v>30</v>
      </c>
      <c r="C63" s="10">
        <v>9.9989998999960861E-5</v>
      </c>
      <c r="D63" s="11">
        <v>6.5646306706650299E-4</v>
      </c>
      <c r="E63" s="29"/>
      <c r="F63" s="30"/>
      <c r="G63" s="10"/>
      <c r="H63" s="11"/>
      <c r="I63" s="29"/>
      <c r="J63" s="30"/>
    </row>
    <row r="64" spans="2:10" x14ac:dyDescent="0.25">
      <c r="B64" s="12" t="s">
        <v>31</v>
      </c>
      <c r="C64" s="10">
        <v>0</v>
      </c>
      <c r="D64" s="11">
        <v>0</v>
      </c>
      <c r="E64" s="29"/>
      <c r="F64" s="30"/>
      <c r="G64" s="10"/>
      <c r="H64" s="11"/>
      <c r="I64" s="29"/>
      <c r="J64" s="30"/>
    </row>
    <row r="65" spans="2:10" x14ac:dyDescent="0.25">
      <c r="B65" s="12" t="s">
        <v>32</v>
      </c>
      <c r="C65" s="10">
        <v>0</v>
      </c>
      <c r="D65" s="11">
        <v>0</v>
      </c>
      <c r="E65" s="29"/>
      <c r="F65" s="30"/>
      <c r="G65" s="10"/>
      <c r="H65" s="11"/>
      <c r="I65" s="29"/>
      <c r="J65" s="30"/>
    </row>
    <row r="66" spans="2:10" x14ac:dyDescent="0.25">
      <c r="B66" s="12" t="s">
        <v>33</v>
      </c>
      <c r="C66" s="10">
        <v>0</v>
      </c>
      <c r="D66" s="11">
        <v>1.22781056758162E-4</v>
      </c>
      <c r="E66" s="29"/>
      <c r="F66" s="30"/>
      <c r="G66" s="10"/>
      <c r="H66" s="11"/>
      <c r="I66" s="29"/>
      <c r="J66" s="30"/>
    </row>
    <row r="67" spans="2:10" x14ac:dyDescent="0.25">
      <c r="B67" s="13" t="s">
        <v>44</v>
      </c>
      <c r="C67" s="14">
        <v>-5.5782500800004688E-3</v>
      </c>
      <c r="D67" s="15">
        <f>SUM(D48:D66)</f>
        <v>1.0000000000000011</v>
      </c>
      <c r="E67" s="31"/>
      <c r="F67" s="32"/>
      <c r="G67" s="14"/>
      <c r="H67" s="15"/>
      <c r="I67" s="31"/>
      <c r="J67" s="32"/>
    </row>
    <row r="68" spans="2:10" x14ac:dyDescent="0.25">
      <c r="B68" s="35" t="s">
        <v>40</v>
      </c>
      <c r="C68" s="46">
        <v>-13541.321670000201</v>
      </c>
      <c r="D68" s="47"/>
      <c r="E68" s="44"/>
      <c r="F68" s="45"/>
      <c r="G68" s="46"/>
      <c r="H68" s="47"/>
      <c r="I68" s="44"/>
      <c r="J68" s="45"/>
    </row>
    <row r="69" spans="2:10" x14ac:dyDescent="0.25">
      <c r="B69" s="16"/>
      <c r="C69" s="17"/>
      <c r="D69" s="17"/>
      <c r="E69" s="17"/>
      <c r="F69" s="17"/>
      <c r="G69" s="17"/>
      <c r="H69" s="17"/>
      <c r="I69" s="17"/>
      <c r="J69" s="17"/>
    </row>
    <row r="70" spans="2:10" ht="15.75" x14ac:dyDescent="0.25">
      <c r="C70" s="37" t="s">
        <v>0</v>
      </c>
      <c r="D70" s="38"/>
      <c r="E70" s="38"/>
      <c r="F70" s="38"/>
      <c r="G70" s="38"/>
      <c r="H70" s="38"/>
      <c r="I70" s="38"/>
      <c r="J70" s="39"/>
    </row>
    <row r="71" spans="2:10" ht="15.75" x14ac:dyDescent="0.25">
      <c r="B71" s="23" t="s">
        <v>39</v>
      </c>
      <c r="C71" s="40" t="str">
        <f ca="1">CONCATENATE(INDIRECT(CONCATENATE($C$3,$C$4))," - ",INDIRECT(CONCATENATE($C$3,$G$4))," ",$B$4)</f>
        <v>ינואר - מרץ 2018</v>
      </c>
      <c r="D71" s="41"/>
      <c r="E71" s="42" t="str">
        <f ca="1">CONCATENATE(INDIRECT(CONCATENATE($C$3,$C$4))," - ",INDIRECT(CONCATENATE($C$3,$M4))," ",$B$4)</f>
        <v>ינואר - יוני 2018</v>
      </c>
      <c r="F71" s="43"/>
      <c r="G71" s="40" t="str">
        <f ca="1">CONCATENATE(INDIRECT(CONCATENATE($C$3,$C$4))," - ",INDIRECT(CONCATENATE($C$3,$S$4))," ",$B$4)</f>
        <v>ינואר - ספטמבר 2018</v>
      </c>
      <c r="H71" s="41"/>
      <c r="I71" s="42" t="str">
        <f ca="1">CONCATENATE(INDIRECT(CONCATENATE($C$3,$C$4))," - ",INDIRECT(CONCATENATE($C$3,$Y4))," ",$B$4)</f>
        <v>ינואר - דצמבר 2018</v>
      </c>
      <c r="J71" s="43"/>
    </row>
    <row r="72" spans="2:10" ht="45" x14ac:dyDescent="0.25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</row>
    <row r="73" spans="2:10" x14ac:dyDescent="0.25">
      <c r="B73" s="9" t="s">
        <v>35</v>
      </c>
      <c r="C73" s="18">
        <v>-1.2072739642000063E-2</v>
      </c>
      <c r="D73" s="19">
        <v>0.75589834893363905</v>
      </c>
      <c r="E73" s="33"/>
      <c r="F73" s="34"/>
      <c r="G73" s="18"/>
      <c r="H73" s="19"/>
      <c r="I73" s="33"/>
      <c r="J73" s="34"/>
    </row>
    <row r="74" spans="2:10" x14ac:dyDescent="0.25">
      <c r="B74" s="12" t="s">
        <v>36</v>
      </c>
      <c r="C74" s="10">
        <v>6.5035839100000435E-3</v>
      </c>
      <c r="D74" s="11">
        <v>0.244101651066361</v>
      </c>
      <c r="E74" s="29"/>
      <c r="F74" s="30"/>
      <c r="G74" s="10"/>
      <c r="H74" s="11"/>
      <c r="I74" s="29"/>
      <c r="J74" s="30"/>
    </row>
    <row r="75" spans="2:10" x14ac:dyDescent="0.25">
      <c r="B75" s="13" t="s">
        <v>44</v>
      </c>
      <c r="C75" s="14">
        <v>-5.5691557320000197E-3</v>
      </c>
      <c r="D75" s="15">
        <v>1</v>
      </c>
      <c r="E75" s="31"/>
      <c r="F75" s="32"/>
      <c r="G75" s="14"/>
      <c r="H75" s="15"/>
      <c r="I75" s="31"/>
      <c r="J75" s="32"/>
    </row>
    <row r="76" spans="2:10" x14ac:dyDescent="0.25">
      <c r="B76" s="16"/>
      <c r="C76" s="17"/>
      <c r="D76" s="17"/>
      <c r="E76" s="17"/>
      <c r="F76" s="17"/>
      <c r="G76" s="17"/>
      <c r="H76" s="17"/>
      <c r="I76" s="17"/>
      <c r="J76" s="17"/>
    </row>
    <row r="77" spans="2:10" ht="15.75" x14ac:dyDescent="0.25">
      <c r="C77" s="37" t="s">
        <v>0</v>
      </c>
      <c r="D77" s="38"/>
      <c r="E77" s="38"/>
      <c r="F77" s="38"/>
      <c r="G77" s="38"/>
      <c r="H77" s="38"/>
      <c r="I77" s="38"/>
      <c r="J77" s="39"/>
    </row>
    <row r="78" spans="2:10" ht="15.75" x14ac:dyDescent="0.25">
      <c r="B78" s="23" t="s">
        <v>39</v>
      </c>
      <c r="C78" s="40" t="str">
        <f ca="1">CONCATENATE(INDIRECT(CONCATENATE($C$3,$C$4))," - ",INDIRECT(CONCATENATE($C$3,$G$4))," ",$B$4)</f>
        <v>ינואר - מרץ 2018</v>
      </c>
      <c r="D78" s="41"/>
      <c r="E78" s="42" t="str">
        <f ca="1">CONCATENATE(INDIRECT(CONCATENATE($C$3,$C$4))," - ",INDIRECT(CONCATENATE($C$3,$M$4))," ",$B$4)</f>
        <v>ינואר - יוני 2018</v>
      </c>
      <c r="F78" s="43"/>
      <c r="G78" s="40" t="str">
        <f ca="1">CONCATENATE(INDIRECT(CONCATENATE($C$3,$C$4))," - ",INDIRECT(CONCATENATE($C$3,$S$4))," ",$B$4)</f>
        <v>ינואר - ספטמבר 2018</v>
      </c>
      <c r="H78" s="41"/>
      <c r="I78" s="42" t="str">
        <f ca="1">CONCATENATE(INDIRECT(CONCATENATE($C$3,$C$4))," - ",INDIRECT(CONCATENATE($C$3,$Y$4))," ",$B$4)</f>
        <v>ינואר - דצמבר 2018</v>
      </c>
      <c r="J78" s="43"/>
    </row>
    <row r="79" spans="2:10" ht="45" x14ac:dyDescent="0.25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</row>
    <row r="80" spans="2:10" x14ac:dyDescent="0.25">
      <c r="B80" s="9" t="s">
        <v>37</v>
      </c>
      <c r="C80" s="18">
        <v>-3.9450131920002462E-3</v>
      </c>
      <c r="D80" s="19">
        <v>0.93737059644345</v>
      </c>
      <c r="E80" s="33"/>
      <c r="F80" s="34"/>
      <c r="G80" s="18"/>
      <c r="H80" s="19"/>
      <c r="I80" s="33"/>
      <c r="J80" s="34"/>
    </row>
    <row r="81" spans="2:10" x14ac:dyDescent="0.25">
      <c r="B81" s="12" t="s">
        <v>38</v>
      </c>
      <c r="C81" s="10">
        <v>-1.7022463999998405E-3</v>
      </c>
      <c r="D81" s="11">
        <v>6.2629403556549806E-2</v>
      </c>
      <c r="E81" s="29"/>
      <c r="F81" s="30"/>
      <c r="G81" s="10"/>
      <c r="H81" s="11"/>
      <c r="I81" s="29"/>
      <c r="J81" s="30"/>
    </row>
    <row r="82" spans="2:10" x14ac:dyDescent="0.25">
      <c r="B82" s="13" t="s">
        <v>44</v>
      </c>
      <c r="C82" s="14">
        <v>-5.6472595920000869E-3</v>
      </c>
      <c r="D82" s="15">
        <v>1</v>
      </c>
      <c r="E82" s="31"/>
      <c r="F82" s="32"/>
      <c r="G82" s="14"/>
      <c r="H82" s="15"/>
      <c r="I82" s="31"/>
      <c r="J82" s="32"/>
    </row>
    <row r="10009" spans="3:8" x14ac:dyDescent="0.25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 x14ac:dyDescent="0.25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mergeCells count="34">
    <mergeCell ref="C68:D68"/>
    <mergeCell ref="E68:F68"/>
    <mergeCell ref="G68:H68"/>
    <mergeCell ref="I68:J68"/>
    <mergeCell ref="I46:J46"/>
    <mergeCell ref="E46:F46"/>
    <mergeCell ref="G46:H46"/>
    <mergeCell ref="C46:D46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70:J70"/>
    <mergeCell ref="C71:D71"/>
    <mergeCell ref="E71:F71"/>
    <mergeCell ref="G71:H71"/>
    <mergeCell ref="I71:J71"/>
    <mergeCell ref="C77:J77"/>
    <mergeCell ref="C78:D78"/>
    <mergeCell ref="E78:F78"/>
    <mergeCell ref="G78:H78"/>
    <mergeCell ref="I78:J7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schemas.microsoft.com/sharepoint/v3"/>
    <ds:schemaRef ds:uri="http://schemas.microsoft.com/office/infopath/2007/PartnerControls"/>
    <ds:schemaRef ds:uri="a46656d4-8850-49b3-aebd-68bd05f7f43d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user</cp:lastModifiedBy>
  <cp:lastPrinted>2016-08-07T13:00:52Z</cp:lastPrinted>
  <dcterms:created xsi:type="dcterms:W3CDTF">2016-08-07T08:05:35Z</dcterms:created>
  <dcterms:modified xsi:type="dcterms:W3CDTF">2022-01-11T13:15:12Z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